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TWZSL\ZSLBU\verkiezingen\GR 16-03-2022\uitslag\"/>
    </mc:Choice>
  </mc:AlternateContent>
  <xr:revisionPtr revIDLastSave="0" documentId="13_ncr:1_{7A3F1888-8E33-4384-9D47-55F624D09C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1" l="1"/>
  <c r="M79" i="1"/>
  <c r="M66" i="1"/>
  <c r="M65" i="1"/>
  <c r="M21" i="1"/>
  <c r="M75" i="1" l="1"/>
  <c r="M61" i="1"/>
  <c r="M43" i="1"/>
  <c r="M81" i="1" l="1"/>
  <c r="M78" i="1"/>
  <c r="M77" i="1"/>
  <c r="M76" i="1"/>
  <c r="M67" i="1"/>
  <c r="M64" i="1"/>
  <c r="M63" i="1"/>
  <c r="M62" i="1"/>
  <c r="M53" i="1"/>
  <c r="M52" i="1"/>
  <c r="M51" i="1"/>
  <c r="M50" i="1"/>
  <c r="M49" i="1"/>
  <c r="M48" i="1"/>
  <c r="M47" i="1"/>
  <c r="M46" i="1"/>
  <c r="M45" i="1"/>
  <c r="M44" i="1"/>
  <c r="M42" i="1"/>
  <c r="M41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M82" i="1" l="1"/>
  <c r="M54" i="1"/>
  <c r="M24" i="1"/>
  <c r="M68" i="1"/>
  <c r="C84" i="1" l="1"/>
  <c r="C86" i="1" s="1"/>
  <c r="C89" i="1" s="1"/>
</calcChain>
</file>

<file path=xl/sharedStrings.xml><?xml version="1.0" encoding="utf-8"?>
<sst xmlns="http://schemas.openxmlformats.org/spreadsheetml/2006/main" count="156" uniqueCount="78">
  <si>
    <t>nr</t>
  </si>
  <si>
    <t>naam</t>
  </si>
  <si>
    <t>Totaal</t>
  </si>
  <si>
    <t>Bouter, R.F. (Ruud) (m)</t>
  </si>
  <si>
    <t>van der Poel, M.J. (Myrna) (v)</t>
  </si>
  <si>
    <t>Goossen, K.P. (Pieter) (m)</t>
  </si>
  <si>
    <t>Oppe, M. (Milica) (v)</t>
  </si>
  <si>
    <t>Pannebakker, M.C.J. (Marin) (m)</t>
  </si>
  <si>
    <t>Rietdijk, C.H. (Corry) (v)</t>
  </si>
  <si>
    <t>Hendrikx, G.D.D. (Frits) (m)</t>
  </si>
  <si>
    <t>van Steijn, P.J. (Piet) (m)</t>
  </si>
  <si>
    <t>Beekhuizen, J.D. (Dick) (m)</t>
  </si>
  <si>
    <t>van der Laan, Y.J.M. (Yvonne) (v)</t>
  </si>
  <si>
    <t>Agema, J.A. (Arjan) (m)</t>
  </si>
  <si>
    <t>den Ouden, C. (Kees) (m)</t>
  </si>
  <si>
    <t>Lijst 2 CDA</t>
  </si>
  <si>
    <t>Bakx, A. (Arjan) (m)</t>
  </si>
  <si>
    <t>Coene - Beereboom, A.A.M. (Astrid) (v)</t>
  </si>
  <si>
    <t>de Gans, A. (Ton) (m)</t>
  </si>
  <si>
    <t>van Houten, J.A. (Josje) (v)</t>
  </si>
  <si>
    <t>Mooijman, W.J. (Wouter) (m)</t>
  </si>
  <si>
    <t>van Veen, J.C.M. (Sjaak) (m)</t>
  </si>
  <si>
    <t>Olthof, H.P. (Paul) (m)</t>
  </si>
  <si>
    <t>Harteveld - de Ridder, P.A.J. (Ellen) (v)</t>
  </si>
  <si>
    <t>Bakx, K.M.P.M. (Kees) (m)</t>
  </si>
  <si>
    <t>Lijst 3 VVD</t>
  </si>
  <si>
    <t>Paardekooper, M.J.P. (Mathieu) (m)</t>
  </si>
  <si>
    <t>Onderwater, R.W. (Roel) (m)</t>
  </si>
  <si>
    <t>Totaal partij 4</t>
  </si>
  <si>
    <t>Totaal partij 2</t>
  </si>
  <si>
    <t>Totaal partij 3</t>
  </si>
  <si>
    <t>Totaal partij 1</t>
  </si>
  <si>
    <t xml:space="preserve">Kiesdeler </t>
  </si>
  <si>
    <t>Aantal uitgebrachte geldige stemmen</t>
  </si>
  <si>
    <t xml:space="preserve">Voorkeurdrempel 50% van de kiesdeler.  </t>
  </si>
  <si>
    <t>van Es, M. (Mike) (m)</t>
  </si>
  <si>
    <t>Valk, J.M. (Jos) (m)</t>
  </si>
  <si>
    <t>van der Hoeven, M.H. (Matthijs) (m)</t>
  </si>
  <si>
    <t>Klein, W.J.C. (Wim) (m)</t>
  </si>
  <si>
    <t>van der Hoeven, L.T.J. (Leen) (m)</t>
  </si>
  <si>
    <t>van Mil, M.V.X. (Max) (m)</t>
  </si>
  <si>
    <t>de Lange-de Heiden, K. (Kitty) (v)</t>
  </si>
  <si>
    <t>Driebeek,P.A.M. (Patricia) (v)</t>
  </si>
  <si>
    <t>Zaal, S.A. (Stefan) (m)</t>
  </si>
  <si>
    <t>Oliehoek, S.A.W. (Sjors) (m)</t>
  </si>
  <si>
    <t>Postma-Hintzbergen, J.L. (Anneloes) (v)</t>
  </si>
  <si>
    <t>Mooijman, L.E. (Linda) (v)</t>
  </si>
  <si>
    <t>van der Kooi - van den Kolk, T.C. (Thea) (v)</t>
  </si>
  <si>
    <t>Soffner, L. (Liza) (v)</t>
  </si>
  <si>
    <t>van de Mortel, E.T. (Ewald) (m)</t>
  </si>
  <si>
    <t>Kraus, T.G. (Tessa) (v)</t>
  </si>
  <si>
    <t>van der Kooi, H.O. (Henk) (m)</t>
  </si>
  <si>
    <t>van Diemen, M.A.H. (Mart) (m)</t>
  </si>
  <si>
    <t>Klaverhal</t>
  </si>
  <si>
    <t>Weipoort</t>
  </si>
  <si>
    <t>Eendenkooi</t>
  </si>
  <si>
    <t>Scouting</t>
  </si>
  <si>
    <t>Eend 14-03</t>
  </si>
  <si>
    <t>Aantal stemmen per kandidaat gemeenteraadsverkiezing 16-03-2022</t>
  </si>
  <si>
    <t>Eend 15-03</t>
  </si>
  <si>
    <t>Klaver 14-03</t>
  </si>
  <si>
    <t>Zoeterwoude</t>
  </si>
  <si>
    <t xml:space="preserve">Lijst 4 Senioren Belangen </t>
  </si>
  <si>
    <t>X</t>
  </si>
  <si>
    <t>Gekozen</t>
  </si>
  <si>
    <t>G H kerk</t>
  </si>
  <si>
    <t>stemb 1</t>
  </si>
  <si>
    <t>stemb 2</t>
  </si>
  <si>
    <t>stemb 4</t>
  </si>
  <si>
    <t>stemb 5</t>
  </si>
  <si>
    <t>stemb 6</t>
  </si>
  <si>
    <t>stemb 8</t>
  </si>
  <si>
    <t>stemb 9</t>
  </si>
  <si>
    <t>stemb 10</t>
  </si>
  <si>
    <t>stemb 11</t>
  </si>
  <si>
    <t>Zoeterwoude (PZ)</t>
  </si>
  <si>
    <t xml:space="preserve">Lijst 1 Progressief </t>
  </si>
  <si>
    <t>Klaver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</si>
</sst>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0" borderId="0" xfId="0" applyFont="1" applyAlignment="1">
      <alignment horizontal="center" wrapText="1"/>
    </xf>
    <xf numFmtId="0" fontId="0" fillId="0" borderId="3" xfId="0" applyBorder="1"/>
    <xf numFmtId="0" fontId="4" fillId="0" borderId="1" xfId="0" applyFont="1" applyBorder="1"/>
    <xf numFmtId="0" fontId="5" fillId="0" borderId="1" xfId="0" applyFont="1" applyBorder="1"/>
    <xf numFmtId="0" fontId="1" fillId="0" borderId="4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horizontal="center" wrapText="1"/>
    </xf>
    <xf numFmtId="0" fontId="4" fillId="0" borderId="2" xfId="0" applyFont="1" applyFill="1" applyBorder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2" fillId="0" borderId="0" xfId="0" applyFont="1" applyAlignment="1">
      <alignment horizontal="center" wrapText="1"/>
    </xf>
    <xf numFmtId="0" fontId="1" fillId="0" borderId="2" xfId="0" applyFont="1" applyFill="1" applyBorder="1"/>
    <xf numFmtId="0" fontId="1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Fill="1" applyBorder="1"/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4</xdr:row>
      <xdr:rowOff>142875</xdr:rowOff>
    </xdr:from>
    <xdr:to>
      <xdr:col>1</xdr:col>
      <xdr:colOff>2094779</xdr:colOff>
      <xdr:row>7</xdr:row>
      <xdr:rowOff>132629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790575"/>
          <a:ext cx="475529" cy="475529"/>
        </a:xfrm>
        <a:prstGeom prst="rect">
          <a:avLst/>
        </a:prstGeom>
      </xdr:spPr>
    </xdr:pic>
    <xdr:clientData/>
  </xdr:twoCellAnchor>
  <xdr:twoCellAnchor editAs="oneCell">
    <xdr:from>
      <xdr:col>1</xdr:col>
      <xdr:colOff>1485901</xdr:colOff>
      <xdr:row>35</xdr:row>
      <xdr:rowOff>76201</xdr:rowOff>
    </xdr:from>
    <xdr:to>
      <xdr:col>1</xdr:col>
      <xdr:colOff>1981201</xdr:colOff>
      <xdr:row>38</xdr:row>
      <xdr:rowOff>85726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1" y="60483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1657351</xdr:colOff>
      <xdr:row>55</xdr:row>
      <xdr:rowOff>38100</xdr:rowOff>
    </xdr:from>
    <xdr:to>
      <xdr:col>1</xdr:col>
      <xdr:colOff>2143125</xdr:colOff>
      <xdr:row>58</xdr:row>
      <xdr:rowOff>105360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5951" y="8467725"/>
          <a:ext cx="485774" cy="553035"/>
        </a:xfrm>
        <a:prstGeom prst="rect">
          <a:avLst/>
        </a:prstGeom>
      </xdr:spPr>
    </xdr:pic>
    <xdr:clientData/>
  </xdr:twoCellAnchor>
  <xdr:twoCellAnchor editAs="oneCell">
    <xdr:from>
      <xdr:col>1</xdr:col>
      <xdr:colOff>1609725</xdr:colOff>
      <xdr:row>69</xdr:row>
      <xdr:rowOff>50532</xdr:rowOff>
    </xdr:from>
    <xdr:to>
      <xdr:col>2</xdr:col>
      <xdr:colOff>209550</xdr:colOff>
      <xdr:row>72</xdr:row>
      <xdr:rowOff>17194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38325" y="11070957"/>
          <a:ext cx="828675" cy="45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workbookViewId="0">
      <selection activeCell="K39" sqref="K39"/>
    </sheetView>
  </sheetViews>
  <sheetFormatPr defaultRowHeight="12.75" x14ac:dyDescent="0.2"/>
  <cols>
    <col min="1" max="1" width="3.42578125" customWidth="1"/>
    <col min="2" max="2" width="33.42578125" customWidth="1"/>
    <col min="3" max="3" width="8.7109375" customWidth="1"/>
    <col min="4" max="4" width="7.7109375" customWidth="1"/>
    <col min="5" max="5" width="8.85546875" customWidth="1"/>
    <col min="6" max="6" width="7.7109375" customWidth="1"/>
    <col min="7" max="7" width="9.85546875" customWidth="1"/>
    <col min="8" max="8" width="7.5703125" customWidth="1"/>
    <col min="9" max="9" width="7.7109375" customWidth="1"/>
    <col min="10" max="11" width="9.140625" customWidth="1"/>
    <col min="12" max="12" width="8.28515625" style="16" customWidth="1"/>
    <col min="13" max="13" width="6.5703125" customWidth="1"/>
  </cols>
  <sheetData>
    <row r="1" spans="1:16" ht="12.75" customHeight="1" x14ac:dyDescent="0.35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3"/>
      <c r="O1" s="13"/>
      <c r="P1" s="13"/>
    </row>
    <row r="2" spans="1:16" ht="12.75" customHeigh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3"/>
      <c r="O2" s="13"/>
      <c r="P2" s="13"/>
    </row>
    <row r="3" spans="1:16" ht="12.75" customHeight="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3"/>
      <c r="O3" s="13"/>
      <c r="P3" s="13"/>
    </row>
    <row r="4" spans="1:16" ht="12.75" customHeight="1" x14ac:dyDescent="0.35">
      <c r="A4" s="6"/>
      <c r="B4" s="6"/>
      <c r="C4" s="30"/>
      <c r="D4" s="33"/>
      <c r="E4" s="34"/>
      <c r="F4" s="34"/>
      <c r="G4" s="34"/>
      <c r="H4" s="34"/>
      <c r="I4" s="34"/>
      <c r="J4" s="22"/>
      <c r="K4" s="6"/>
      <c r="L4" s="15"/>
      <c r="M4" s="6"/>
      <c r="N4" s="6"/>
      <c r="O4" s="6"/>
      <c r="P4" s="6"/>
    </row>
    <row r="5" spans="1:16" ht="12.75" customHeight="1" x14ac:dyDescent="0.35">
      <c r="B5" s="2"/>
      <c r="C5" s="2"/>
      <c r="D5" s="34"/>
      <c r="E5" s="34"/>
      <c r="F5" s="34"/>
      <c r="G5" s="34"/>
      <c r="H5" s="34"/>
      <c r="I5" s="34"/>
      <c r="J5" s="1"/>
      <c r="K5" s="1"/>
    </row>
    <row r="6" spans="1:16" ht="12.75" customHeight="1" x14ac:dyDescent="0.35">
      <c r="D6" s="34"/>
      <c r="E6" s="34"/>
      <c r="F6" s="34"/>
      <c r="G6" s="34"/>
      <c r="H6" s="34"/>
      <c r="I6" s="34"/>
    </row>
    <row r="7" spans="1:16" x14ac:dyDescent="0.2">
      <c r="B7" s="11" t="s">
        <v>76</v>
      </c>
    </row>
    <row r="8" spans="1:16" s="25" customFormat="1" x14ac:dyDescent="0.2">
      <c r="B8" s="25" t="s">
        <v>75</v>
      </c>
      <c r="C8" s="4" t="s">
        <v>56</v>
      </c>
      <c r="D8" s="4" t="s">
        <v>53</v>
      </c>
      <c r="E8" s="4" t="s">
        <v>54</v>
      </c>
      <c r="F8" s="4" t="s">
        <v>55</v>
      </c>
      <c r="G8" s="4" t="s">
        <v>65</v>
      </c>
      <c r="H8" s="4" t="s">
        <v>57</v>
      </c>
      <c r="I8" s="4" t="s">
        <v>59</v>
      </c>
      <c r="J8" s="4" t="s">
        <v>60</v>
      </c>
      <c r="K8" s="4" t="s">
        <v>77</v>
      </c>
      <c r="L8" s="26"/>
    </row>
    <row r="9" spans="1:16" x14ac:dyDescent="0.2">
      <c r="A9" s="4" t="s">
        <v>0</v>
      </c>
      <c r="B9" s="4" t="s">
        <v>1</v>
      </c>
      <c r="C9" s="4" t="s">
        <v>66</v>
      </c>
      <c r="D9" s="4" t="s">
        <v>67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74</v>
      </c>
      <c r="L9" s="17" t="s">
        <v>64</v>
      </c>
      <c r="M9" s="4" t="s">
        <v>2</v>
      </c>
    </row>
    <row r="10" spans="1:16" ht="15.75" x14ac:dyDescent="0.25">
      <c r="A10" s="3">
        <v>1</v>
      </c>
      <c r="B10" s="8" t="s">
        <v>4</v>
      </c>
      <c r="C10" s="3">
        <v>130</v>
      </c>
      <c r="D10" s="3">
        <v>204</v>
      </c>
      <c r="E10" s="3">
        <v>27</v>
      </c>
      <c r="F10" s="3">
        <v>190</v>
      </c>
      <c r="G10" s="3">
        <v>100</v>
      </c>
      <c r="H10" s="3">
        <v>54</v>
      </c>
      <c r="I10" s="3">
        <v>97</v>
      </c>
      <c r="J10" s="3">
        <v>72</v>
      </c>
      <c r="K10" s="3">
        <v>74</v>
      </c>
      <c r="L10" s="20" t="s">
        <v>63</v>
      </c>
      <c r="M10" s="3">
        <f t="shared" ref="M10:M23" si="0">SUM(C10:K10)</f>
        <v>948</v>
      </c>
    </row>
    <row r="11" spans="1:16" ht="15.75" x14ac:dyDescent="0.25">
      <c r="A11" s="3">
        <v>2</v>
      </c>
      <c r="B11" s="8" t="s">
        <v>5</v>
      </c>
      <c r="C11" s="3">
        <v>16</v>
      </c>
      <c r="D11" s="3">
        <v>26</v>
      </c>
      <c r="E11" s="3">
        <v>5</v>
      </c>
      <c r="F11" s="3">
        <v>17</v>
      </c>
      <c r="G11" s="3">
        <v>4</v>
      </c>
      <c r="H11" s="3">
        <v>3</v>
      </c>
      <c r="I11" s="3">
        <v>5</v>
      </c>
      <c r="J11" s="3">
        <v>8</v>
      </c>
      <c r="K11" s="3">
        <v>5</v>
      </c>
      <c r="L11" s="20" t="s">
        <v>63</v>
      </c>
      <c r="M11" s="3">
        <f t="shared" si="0"/>
        <v>89</v>
      </c>
    </row>
    <row r="12" spans="1:16" ht="15.75" x14ac:dyDescent="0.25">
      <c r="A12" s="3">
        <v>3</v>
      </c>
      <c r="B12" s="8" t="s">
        <v>6</v>
      </c>
      <c r="C12" s="3">
        <v>30</v>
      </c>
      <c r="D12" s="3">
        <v>55</v>
      </c>
      <c r="E12" s="3">
        <v>13</v>
      </c>
      <c r="F12" s="3">
        <v>26</v>
      </c>
      <c r="G12" s="3">
        <v>25</v>
      </c>
      <c r="H12" s="3">
        <v>12</v>
      </c>
      <c r="I12" s="3">
        <v>12</v>
      </c>
      <c r="J12" s="3">
        <v>8</v>
      </c>
      <c r="K12" s="3">
        <v>15</v>
      </c>
      <c r="L12" s="20" t="s">
        <v>63</v>
      </c>
      <c r="M12" s="3">
        <f t="shared" si="0"/>
        <v>196</v>
      </c>
    </row>
    <row r="13" spans="1:16" ht="15.75" x14ac:dyDescent="0.25">
      <c r="A13" s="3">
        <v>4</v>
      </c>
      <c r="B13" s="27" t="s">
        <v>35</v>
      </c>
      <c r="C13" s="3">
        <v>7</v>
      </c>
      <c r="D13" s="3">
        <v>10</v>
      </c>
      <c r="E13" s="3">
        <v>1</v>
      </c>
      <c r="F13" s="3">
        <v>31</v>
      </c>
      <c r="G13" s="3">
        <v>47</v>
      </c>
      <c r="H13" s="3">
        <v>13</v>
      </c>
      <c r="I13" s="3">
        <v>16</v>
      </c>
      <c r="J13" s="3">
        <v>4</v>
      </c>
      <c r="K13" s="3">
        <v>3</v>
      </c>
      <c r="L13" s="20" t="s">
        <v>63</v>
      </c>
      <c r="M13" s="3">
        <f t="shared" si="0"/>
        <v>132</v>
      </c>
    </row>
    <row r="14" spans="1:16" ht="15.75" x14ac:dyDescent="0.25">
      <c r="A14" s="3">
        <v>5</v>
      </c>
      <c r="B14" s="27" t="s">
        <v>36</v>
      </c>
      <c r="C14" s="3">
        <v>12</v>
      </c>
      <c r="D14" s="3">
        <v>5</v>
      </c>
      <c r="E14" s="3">
        <v>0</v>
      </c>
      <c r="F14" s="3">
        <v>7</v>
      </c>
      <c r="G14" s="3">
        <v>0</v>
      </c>
      <c r="H14" s="3">
        <v>1</v>
      </c>
      <c r="I14" s="3">
        <v>5</v>
      </c>
      <c r="J14" s="3">
        <v>4</v>
      </c>
      <c r="K14" s="3">
        <v>5</v>
      </c>
      <c r="L14" s="20" t="s">
        <v>63</v>
      </c>
      <c r="M14" s="3">
        <f t="shared" si="0"/>
        <v>39</v>
      </c>
    </row>
    <row r="15" spans="1:16" ht="15.75" x14ac:dyDescent="0.25">
      <c r="A15" s="3">
        <v>6</v>
      </c>
      <c r="B15" s="8" t="s">
        <v>8</v>
      </c>
      <c r="C15" s="3">
        <v>37</v>
      </c>
      <c r="D15" s="3">
        <v>19</v>
      </c>
      <c r="E15" s="3">
        <v>5</v>
      </c>
      <c r="F15" s="3">
        <v>8</v>
      </c>
      <c r="G15" s="3">
        <v>9</v>
      </c>
      <c r="H15" s="3">
        <v>0</v>
      </c>
      <c r="I15" s="3">
        <v>6</v>
      </c>
      <c r="J15" s="3">
        <v>14</v>
      </c>
      <c r="K15" s="3">
        <v>13</v>
      </c>
      <c r="L15" s="20"/>
      <c r="M15" s="3">
        <f t="shared" si="0"/>
        <v>111</v>
      </c>
    </row>
    <row r="16" spans="1:16" ht="15.75" x14ac:dyDescent="0.25">
      <c r="A16" s="3">
        <v>7</v>
      </c>
      <c r="B16" s="8" t="s">
        <v>13</v>
      </c>
      <c r="C16" s="3">
        <v>1</v>
      </c>
      <c r="D16" s="3">
        <v>8</v>
      </c>
      <c r="E16" s="3">
        <v>0</v>
      </c>
      <c r="F16" s="3">
        <v>3</v>
      </c>
      <c r="G16" s="3">
        <v>0</v>
      </c>
      <c r="H16" s="3">
        <v>0</v>
      </c>
      <c r="I16" s="3">
        <v>2</v>
      </c>
      <c r="J16" s="3">
        <v>0</v>
      </c>
      <c r="K16" s="3">
        <v>0</v>
      </c>
      <c r="L16" s="18"/>
      <c r="M16" s="3">
        <f t="shared" si="0"/>
        <v>14</v>
      </c>
    </row>
    <row r="17" spans="1:13" ht="15.75" x14ac:dyDescent="0.25">
      <c r="A17" s="3">
        <v>8</v>
      </c>
      <c r="B17" s="8" t="s">
        <v>9</v>
      </c>
      <c r="C17" s="3">
        <v>0</v>
      </c>
      <c r="D17" s="3">
        <v>2</v>
      </c>
      <c r="E17" s="3">
        <v>0</v>
      </c>
      <c r="F17" s="3">
        <v>8</v>
      </c>
      <c r="G17" s="3">
        <v>3</v>
      </c>
      <c r="H17" s="3">
        <v>1</v>
      </c>
      <c r="I17" s="3">
        <v>0</v>
      </c>
      <c r="J17" s="3">
        <v>0</v>
      </c>
      <c r="K17" s="3">
        <v>0</v>
      </c>
      <c r="L17" s="18"/>
      <c r="M17" s="3">
        <f t="shared" si="0"/>
        <v>14</v>
      </c>
    </row>
    <row r="18" spans="1:13" ht="15.75" x14ac:dyDescent="0.25">
      <c r="A18" s="3">
        <v>9</v>
      </c>
      <c r="B18" s="8" t="s">
        <v>11</v>
      </c>
      <c r="C18" s="3">
        <v>7</v>
      </c>
      <c r="D18" s="3">
        <v>2</v>
      </c>
      <c r="E18" s="3">
        <v>0</v>
      </c>
      <c r="F18" s="3">
        <v>0</v>
      </c>
      <c r="G18" s="3">
        <v>3</v>
      </c>
      <c r="H18" s="3">
        <v>1</v>
      </c>
      <c r="I18" s="3">
        <v>0</v>
      </c>
      <c r="J18" s="3">
        <v>0</v>
      </c>
      <c r="K18" s="3">
        <v>5</v>
      </c>
      <c r="L18" s="18"/>
      <c r="M18" s="3">
        <f t="shared" si="0"/>
        <v>18</v>
      </c>
    </row>
    <row r="19" spans="1:13" ht="15.75" x14ac:dyDescent="0.25">
      <c r="A19" s="3">
        <v>10</v>
      </c>
      <c r="B19" s="8" t="s">
        <v>12</v>
      </c>
      <c r="C19" s="3">
        <v>7</v>
      </c>
      <c r="D19" s="3">
        <v>11</v>
      </c>
      <c r="E19" s="3">
        <v>3</v>
      </c>
      <c r="F19" s="3">
        <v>6</v>
      </c>
      <c r="G19" s="3">
        <v>9</v>
      </c>
      <c r="H19" s="3">
        <v>1</v>
      </c>
      <c r="I19" s="3">
        <v>2</v>
      </c>
      <c r="J19" s="3">
        <v>2</v>
      </c>
      <c r="K19" s="3">
        <v>7</v>
      </c>
      <c r="L19" s="18"/>
      <c r="M19" s="3">
        <f t="shared" si="0"/>
        <v>48</v>
      </c>
    </row>
    <row r="20" spans="1:13" ht="15.75" x14ac:dyDescent="0.25">
      <c r="A20" s="3">
        <v>11</v>
      </c>
      <c r="B20" s="8" t="s">
        <v>7</v>
      </c>
      <c r="C20" s="3">
        <v>3</v>
      </c>
      <c r="D20" s="3">
        <v>15</v>
      </c>
      <c r="E20" s="3">
        <v>1</v>
      </c>
      <c r="F20" s="3">
        <v>4</v>
      </c>
      <c r="G20" s="3">
        <v>6</v>
      </c>
      <c r="H20" s="3">
        <v>1</v>
      </c>
      <c r="I20" s="3">
        <v>2</v>
      </c>
      <c r="J20" s="3">
        <v>2</v>
      </c>
      <c r="K20" s="3">
        <v>3</v>
      </c>
      <c r="L20" s="18"/>
      <c r="M20" s="3">
        <f t="shared" si="0"/>
        <v>37</v>
      </c>
    </row>
    <row r="21" spans="1:13" ht="15.75" x14ac:dyDescent="0.25">
      <c r="A21" s="3">
        <v>12</v>
      </c>
      <c r="B21" s="8" t="s">
        <v>14</v>
      </c>
      <c r="C21" s="3">
        <v>2</v>
      </c>
      <c r="D21" s="3">
        <v>3</v>
      </c>
      <c r="E21" s="3">
        <v>0</v>
      </c>
      <c r="F21" s="3">
        <v>1</v>
      </c>
      <c r="G21" s="3">
        <v>0</v>
      </c>
      <c r="H21" s="3">
        <v>1</v>
      </c>
      <c r="I21" s="3">
        <v>1</v>
      </c>
      <c r="J21" s="3">
        <v>4</v>
      </c>
      <c r="K21" s="3">
        <v>0</v>
      </c>
      <c r="L21" s="18"/>
      <c r="M21" s="3">
        <f t="shared" si="0"/>
        <v>12</v>
      </c>
    </row>
    <row r="22" spans="1:13" ht="15.75" x14ac:dyDescent="0.25">
      <c r="A22" s="3">
        <v>13</v>
      </c>
      <c r="B22" s="8" t="s">
        <v>10</v>
      </c>
      <c r="C22" s="3">
        <v>4</v>
      </c>
      <c r="D22" s="3">
        <v>5</v>
      </c>
      <c r="E22" s="3">
        <v>0</v>
      </c>
      <c r="F22" s="3">
        <v>0</v>
      </c>
      <c r="G22" s="3">
        <v>1</v>
      </c>
      <c r="H22" s="3">
        <v>0</v>
      </c>
      <c r="I22" s="3">
        <v>2</v>
      </c>
      <c r="J22" s="3">
        <v>4</v>
      </c>
      <c r="K22" s="3">
        <v>2</v>
      </c>
      <c r="L22" s="18"/>
      <c r="M22" s="3">
        <f t="shared" si="0"/>
        <v>18</v>
      </c>
    </row>
    <row r="23" spans="1:13" ht="16.5" thickBot="1" x14ac:dyDescent="0.3">
      <c r="A23" s="5">
        <v>14</v>
      </c>
      <c r="B23" s="23" t="s">
        <v>3</v>
      </c>
      <c r="C23" s="7">
        <v>5</v>
      </c>
      <c r="D23" s="7">
        <v>3</v>
      </c>
      <c r="E23" s="7">
        <v>1</v>
      </c>
      <c r="F23" s="7">
        <v>5</v>
      </c>
      <c r="G23" s="7">
        <v>1</v>
      </c>
      <c r="H23" s="3">
        <v>1</v>
      </c>
      <c r="I23" s="7">
        <v>1</v>
      </c>
      <c r="J23" s="7">
        <v>3</v>
      </c>
      <c r="K23" s="7">
        <v>1</v>
      </c>
      <c r="L23" s="19"/>
      <c r="M23" s="7">
        <f t="shared" si="0"/>
        <v>21</v>
      </c>
    </row>
    <row r="24" spans="1:13" s="25" customFormat="1" ht="16.5" thickBot="1" x14ac:dyDescent="0.3">
      <c r="A24" s="31"/>
      <c r="B24" s="9" t="s">
        <v>31</v>
      </c>
      <c r="C24" s="4">
        <v>261</v>
      </c>
      <c r="D24" s="4">
        <v>368</v>
      </c>
      <c r="E24" s="4">
        <v>56</v>
      </c>
      <c r="F24" s="4">
        <v>306</v>
      </c>
      <c r="G24" s="4">
        <v>208</v>
      </c>
      <c r="H24" s="4">
        <v>89</v>
      </c>
      <c r="I24" s="4">
        <v>151</v>
      </c>
      <c r="J24" s="4">
        <v>125</v>
      </c>
      <c r="K24" s="4">
        <v>133</v>
      </c>
      <c r="L24" s="32"/>
      <c r="M24" s="10">
        <f>SUM(M10:M23)</f>
        <v>1697</v>
      </c>
    </row>
    <row r="25" spans="1:13" s="25" customFormat="1" ht="15.75" x14ac:dyDescent="0.25">
      <c r="A25" s="35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35"/>
    </row>
    <row r="26" spans="1:13" s="25" customFormat="1" ht="15.75" x14ac:dyDescent="0.25">
      <c r="A26" s="35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5"/>
    </row>
    <row r="27" spans="1:13" s="25" customFormat="1" ht="15.75" x14ac:dyDescent="0.25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35"/>
    </row>
    <row r="38" spans="1:13" x14ac:dyDescent="0.2">
      <c r="B38" s="39" t="s">
        <v>15</v>
      </c>
      <c r="C38" s="39"/>
    </row>
    <row r="39" spans="1:13" x14ac:dyDescent="0.2">
      <c r="C39" s="4" t="s">
        <v>56</v>
      </c>
      <c r="D39" s="4" t="s">
        <v>53</v>
      </c>
      <c r="E39" s="4" t="s">
        <v>54</v>
      </c>
      <c r="F39" s="4" t="s">
        <v>55</v>
      </c>
      <c r="G39" s="4" t="s">
        <v>65</v>
      </c>
      <c r="H39" s="4" t="s">
        <v>57</v>
      </c>
      <c r="I39" s="4" t="s">
        <v>59</v>
      </c>
      <c r="J39" s="4" t="s">
        <v>60</v>
      </c>
      <c r="K39" s="4" t="s">
        <v>77</v>
      </c>
    </row>
    <row r="40" spans="1:13" x14ac:dyDescent="0.2">
      <c r="A40" s="4" t="s">
        <v>0</v>
      </c>
      <c r="B40" s="4" t="s">
        <v>1</v>
      </c>
      <c r="C40" s="4" t="s">
        <v>66</v>
      </c>
      <c r="D40" s="4" t="s">
        <v>67</v>
      </c>
      <c r="E40" s="4" t="s">
        <v>68</v>
      </c>
      <c r="F40" s="4" t="s">
        <v>69</v>
      </c>
      <c r="G40" s="4" t="s">
        <v>70</v>
      </c>
      <c r="H40" s="4" t="s">
        <v>71</v>
      </c>
      <c r="I40" s="4" t="s">
        <v>72</v>
      </c>
      <c r="J40" s="4" t="s">
        <v>73</v>
      </c>
      <c r="K40" s="4" t="s">
        <v>74</v>
      </c>
      <c r="L40" s="17" t="s">
        <v>64</v>
      </c>
      <c r="M40" s="4" t="s">
        <v>2</v>
      </c>
    </row>
    <row r="41" spans="1:13" ht="15.75" x14ac:dyDescent="0.25">
      <c r="A41" s="3">
        <v>1</v>
      </c>
      <c r="B41" s="8" t="s">
        <v>16</v>
      </c>
      <c r="C41" s="3">
        <v>48</v>
      </c>
      <c r="D41" s="3">
        <v>65</v>
      </c>
      <c r="E41" s="3">
        <v>8</v>
      </c>
      <c r="F41" s="3">
        <v>22</v>
      </c>
      <c r="G41" s="3">
        <v>17</v>
      </c>
      <c r="H41" s="3">
        <v>5</v>
      </c>
      <c r="I41" s="3">
        <v>12</v>
      </c>
      <c r="J41" s="3">
        <v>25</v>
      </c>
      <c r="K41" s="3">
        <v>39</v>
      </c>
      <c r="L41" s="20" t="s">
        <v>63</v>
      </c>
      <c r="M41" s="3">
        <f t="shared" ref="M41:M53" si="1">SUM(C41:K41)</f>
        <v>241</v>
      </c>
    </row>
    <row r="42" spans="1:13" ht="15.75" x14ac:dyDescent="0.25">
      <c r="A42" s="3">
        <v>2</v>
      </c>
      <c r="B42" s="8" t="s">
        <v>17</v>
      </c>
      <c r="C42" s="3">
        <v>16</v>
      </c>
      <c r="D42" s="3">
        <v>33</v>
      </c>
      <c r="E42" s="3">
        <v>6</v>
      </c>
      <c r="F42" s="3">
        <v>51</v>
      </c>
      <c r="G42" s="3">
        <v>12</v>
      </c>
      <c r="H42" s="3">
        <v>19</v>
      </c>
      <c r="I42" s="3">
        <v>20</v>
      </c>
      <c r="J42" s="3">
        <v>10</v>
      </c>
      <c r="K42" s="3">
        <v>12</v>
      </c>
      <c r="L42" s="20" t="s">
        <v>63</v>
      </c>
      <c r="M42" s="3">
        <f t="shared" si="1"/>
        <v>179</v>
      </c>
    </row>
    <row r="43" spans="1:13" ht="15.75" x14ac:dyDescent="0.25">
      <c r="A43" s="3">
        <v>3</v>
      </c>
      <c r="B43" s="28" t="s">
        <v>37</v>
      </c>
      <c r="C43" s="3">
        <v>73</v>
      </c>
      <c r="D43" s="3">
        <v>137</v>
      </c>
      <c r="E43" s="3">
        <v>35</v>
      </c>
      <c r="F43" s="3">
        <v>7</v>
      </c>
      <c r="G43" s="3">
        <v>3</v>
      </c>
      <c r="H43" s="3">
        <v>1</v>
      </c>
      <c r="I43" s="3">
        <v>2</v>
      </c>
      <c r="J43" s="3">
        <v>35</v>
      </c>
      <c r="K43" s="3">
        <v>54</v>
      </c>
      <c r="L43" s="20" t="s">
        <v>63</v>
      </c>
      <c r="M43" s="3">
        <f t="shared" si="1"/>
        <v>347</v>
      </c>
    </row>
    <row r="44" spans="1:13" ht="15.75" x14ac:dyDescent="0.25">
      <c r="A44" s="3">
        <v>4</v>
      </c>
      <c r="B44" s="29" t="s">
        <v>40</v>
      </c>
      <c r="C44" s="3">
        <v>88</v>
      </c>
      <c r="D44" s="3">
        <v>106</v>
      </c>
      <c r="E44" s="3">
        <v>14</v>
      </c>
      <c r="F44" s="3">
        <v>20</v>
      </c>
      <c r="G44" s="3">
        <v>10</v>
      </c>
      <c r="H44" s="3">
        <v>1</v>
      </c>
      <c r="I44" s="3">
        <v>11</v>
      </c>
      <c r="J44" s="3">
        <v>29</v>
      </c>
      <c r="K44" s="3">
        <v>47</v>
      </c>
      <c r="L44" s="20" t="s">
        <v>63</v>
      </c>
      <c r="M44" s="3">
        <f t="shared" si="1"/>
        <v>326</v>
      </c>
    </row>
    <row r="45" spans="1:13" ht="15.75" x14ac:dyDescent="0.25">
      <c r="A45" s="3">
        <v>5</v>
      </c>
      <c r="B45" s="8" t="s">
        <v>21</v>
      </c>
      <c r="C45" s="3">
        <v>27</v>
      </c>
      <c r="D45" s="3">
        <v>66</v>
      </c>
      <c r="E45" s="3">
        <v>80</v>
      </c>
      <c r="F45" s="3">
        <v>12</v>
      </c>
      <c r="G45" s="3">
        <v>7</v>
      </c>
      <c r="H45" s="3">
        <v>4</v>
      </c>
      <c r="I45" s="3">
        <v>5</v>
      </c>
      <c r="J45" s="3">
        <v>12</v>
      </c>
      <c r="K45" s="3">
        <v>31</v>
      </c>
      <c r="L45" s="20" t="s">
        <v>63</v>
      </c>
      <c r="M45" s="3">
        <f t="shared" si="1"/>
        <v>244</v>
      </c>
    </row>
    <row r="46" spans="1:13" ht="15.75" x14ac:dyDescent="0.25">
      <c r="A46" s="3">
        <v>6</v>
      </c>
      <c r="B46" s="8" t="s">
        <v>19</v>
      </c>
      <c r="C46" s="3">
        <v>14</v>
      </c>
      <c r="D46" s="3">
        <v>13</v>
      </c>
      <c r="E46" s="3">
        <v>3</v>
      </c>
      <c r="F46" s="3">
        <v>10</v>
      </c>
      <c r="G46" s="3">
        <v>8</v>
      </c>
      <c r="H46" s="3">
        <v>1</v>
      </c>
      <c r="I46" s="3">
        <v>10</v>
      </c>
      <c r="J46" s="3">
        <v>1</v>
      </c>
      <c r="K46" s="3">
        <v>3</v>
      </c>
      <c r="L46" s="18"/>
      <c r="M46" s="3">
        <f t="shared" si="1"/>
        <v>63</v>
      </c>
    </row>
    <row r="47" spans="1:13" ht="15.75" x14ac:dyDescent="0.25">
      <c r="A47" s="3">
        <v>7</v>
      </c>
      <c r="B47" s="8" t="s">
        <v>22</v>
      </c>
      <c r="C47" s="3">
        <v>0</v>
      </c>
      <c r="D47" s="3">
        <v>0</v>
      </c>
      <c r="E47" s="3">
        <v>0</v>
      </c>
      <c r="F47" s="3">
        <v>7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18"/>
      <c r="M47" s="3">
        <f t="shared" si="1"/>
        <v>9</v>
      </c>
    </row>
    <row r="48" spans="1:13" ht="15.75" x14ac:dyDescent="0.25">
      <c r="A48" s="3">
        <v>8</v>
      </c>
      <c r="B48" s="8" t="s">
        <v>38</v>
      </c>
      <c r="C48" s="3">
        <v>1</v>
      </c>
      <c r="D48" s="3">
        <v>10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4</v>
      </c>
      <c r="K48" s="21">
        <v>1</v>
      </c>
      <c r="L48" s="20"/>
      <c r="M48" s="3">
        <f t="shared" si="1"/>
        <v>18</v>
      </c>
    </row>
    <row r="49" spans="1:13" ht="15.75" x14ac:dyDescent="0.25">
      <c r="A49" s="3">
        <v>9</v>
      </c>
      <c r="B49" s="8" t="s">
        <v>20</v>
      </c>
      <c r="C49" s="3">
        <v>4</v>
      </c>
      <c r="D49" s="3">
        <v>1</v>
      </c>
      <c r="E49" s="3">
        <v>0</v>
      </c>
      <c r="F49" s="3">
        <v>5</v>
      </c>
      <c r="G49" s="3">
        <v>0</v>
      </c>
      <c r="H49" s="3">
        <v>0</v>
      </c>
      <c r="I49" s="3">
        <v>1</v>
      </c>
      <c r="J49" s="3">
        <v>0</v>
      </c>
      <c r="K49" s="3">
        <v>1</v>
      </c>
      <c r="L49" s="18"/>
      <c r="M49" s="3">
        <f t="shared" si="1"/>
        <v>12</v>
      </c>
    </row>
    <row r="50" spans="1:13" ht="15.75" x14ac:dyDescent="0.25">
      <c r="A50" s="3">
        <v>10</v>
      </c>
      <c r="B50" s="8" t="s">
        <v>23</v>
      </c>
      <c r="C50" s="3">
        <v>2</v>
      </c>
      <c r="D50" s="3">
        <v>2</v>
      </c>
      <c r="E50" s="3">
        <v>0</v>
      </c>
      <c r="F50" s="3">
        <v>7</v>
      </c>
      <c r="G50" s="3">
        <v>7</v>
      </c>
      <c r="H50" s="3">
        <v>8</v>
      </c>
      <c r="I50" s="3">
        <v>4</v>
      </c>
      <c r="J50" s="3">
        <v>0</v>
      </c>
      <c r="K50" s="3">
        <v>1</v>
      </c>
      <c r="L50" s="18"/>
      <c r="M50" s="3">
        <f t="shared" si="1"/>
        <v>31</v>
      </c>
    </row>
    <row r="51" spans="1:13" ht="15.75" x14ac:dyDescent="0.25">
      <c r="A51" s="3">
        <v>11</v>
      </c>
      <c r="B51" s="23" t="s">
        <v>39</v>
      </c>
      <c r="C51" s="3">
        <v>1</v>
      </c>
      <c r="D51" s="3">
        <v>9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18"/>
      <c r="M51" s="3">
        <f t="shared" si="1"/>
        <v>12</v>
      </c>
    </row>
    <row r="52" spans="1:13" ht="15.75" x14ac:dyDescent="0.25">
      <c r="A52" s="3">
        <v>12</v>
      </c>
      <c r="B52" s="8" t="s">
        <v>24</v>
      </c>
      <c r="C52" s="3">
        <v>3</v>
      </c>
      <c r="D52" s="3">
        <v>4</v>
      </c>
      <c r="E52" s="3">
        <v>2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18"/>
      <c r="M52" s="3">
        <f t="shared" si="1"/>
        <v>12</v>
      </c>
    </row>
    <row r="53" spans="1:13" ht="16.5" thickBot="1" x14ac:dyDescent="0.3">
      <c r="A53" s="3">
        <v>13</v>
      </c>
      <c r="B53" s="8" t="s">
        <v>18</v>
      </c>
      <c r="C53" s="3">
        <v>5</v>
      </c>
      <c r="D53" s="3">
        <v>3</v>
      </c>
      <c r="E53" s="3">
        <v>2</v>
      </c>
      <c r="F53" s="3">
        <v>6</v>
      </c>
      <c r="G53" s="3">
        <v>3</v>
      </c>
      <c r="H53" s="3">
        <v>3</v>
      </c>
      <c r="I53" s="3">
        <v>1</v>
      </c>
      <c r="J53" s="3">
        <v>0</v>
      </c>
      <c r="K53" s="3">
        <v>0</v>
      </c>
      <c r="L53" s="18"/>
      <c r="M53" s="3">
        <f t="shared" si="1"/>
        <v>23</v>
      </c>
    </row>
    <row r="54" spans="1:13" s="25" customFormat="1" ht="16.5" thickBot="1" x14ac:dyDescent="0.3">
      <c r="A54" s="31"/>
      <c r="B54" s="9" t="s">
        <v>29</v>
      </c>
      <c r="C54" s="4">
        <v>282</v>
      </c>
      <c r="D54" s="4">
        <v>449</v>
      </c>
      <c r="E54" s="4">
        <v>151</v>
      </c>
      <c r="F54" s="4">
        <v>148</v>
      </c>
      <c r="G54" s="4">
        <v>68</v>
      </c>
      <c r="H54" s="4">
        <v>43</v>
      </c>
      <c r="I54" s="4">
        <v>67</v>
      </c>
      <c r="J54" s="4">
        <v>116</v>
      </c>
      <c r="K54" s="4">
        <v>193</v>
      </c>
      <c r="L54" s="32"/>
      <c r="M54" s="10">
        <f>SUM(M41:M53)</f>
        <v>1517</v>
      </c>
    </row>
    <row r="58" spans="1:13" x14ac:dyDescent="0.2">
      <c r="B58" s="12" t="s">
        <v>25</v>
      </c>
    </row>
    <row r="59" spans="1:13" x14ac:dyDescent="0.2">
      <c r="C59" s="4" t="s">
        <v>56</v>
      </c>
      <c r="D59" s="4" t="s">
        <v>53</v>
      </c>
      <c r="E59" s="4" t="s">
        <v>54</v>
      </c>
      <c r="F59" s="4" t="s">
        <v>55</v>
      </c>
      <c r="G59" s="4" t="s">
        <v>65</v>
      </c>
      <c r="H59" s="4" t="s">
        <v>57</v>
      </c>
      <c r="I59" s="4" t="s">
        <v>59</v>
      </c>
      <c r="J59" s="4" t="s">
        <v>60</v>
      </c>
      <c r="K59" s="4" t="s">
        <v>77</v>
      </c>
    </row>
    <row r="60" spans="1:13" x14ac:dyDescent="0.2">
      <c r="A60" s="4" t="s">
        <v>0</v>
      </c>
      <c r="B60" s="4" t="s">
        <v>1</v>
      </c>
      <c r="C60" s="4" t="s">
        <v>66</v>
      </c>
      <c r="D60" s="4" t="s">
        <v>67</v>
      </c>
      <c r="E60" s="4" t="s">
        <v>68</v>
      </c>
      <c r="F60" s="4" t="s">
        <v>69</v>
      </c>
      <c r="G60" s="4" t="s">
        <v>70</v>
      </c>
      <c r="H60" s="4" t="s">
        <v>71</v>
      </c>
      <c r="I60" s="4" t="s">
        <v>72</v>
      </c>
      <c r="J60" s="4" t="s">
        <v>73</v>
      </c>
      <c r="K60" s="4" t="s">
        <v>74</v>
      </c>
      <c r="L60" s="17" t="s">
        <v>64</v>
      </c>
      <c r="M60" s="4" t="s">
        <v>2</v>
      </c>
    </row>
    <row r="61" spans="1:13" ht="15.75" x14ac:dyDescent="0.25">
      <c r="A61" s="3">
        <v>1</v>
      </c>
      <c r="B61" s="8" t="s">
        <v>26</v>
      </c>
      <c r="C61" s="3">
        <v>31</v>
      </c>
      <c r="D61" s="3">
        <v>91</v>
      </c>
      <c r="E61" s="3">
        <v>18</v>
      </c>
      <c r="F61" s="3">
        <v>47</v>
      </c>
      <c r="G61" s="3">
        <v>31</v>
      </c>
      <c r="H61" s="3">
        <v>22</v>
      </c>
      <c r="I61" s="3">
        <v>14</v>
      </c>
      <c r="J61" s="3">
        <v>21</v>
      </c>
      <c r="K61" s="3">
        <v>24</v>
      </c>
      <c r="L61" s="20" t="s">
        <v>63</v>
      </c>
      <c r="M61" s="3">
        <f t="shared" ref="M61:M67" si="2">SUM(C61:K61)</f>
        <v>299</v>
      </c>
    </row>
    <row r="62" spans="1:13" ht="15.75" x14ac:dyDescent="0.25">
      <c r="A62" s="3">
        <v>2</v>
      </c>
      <c r="B62" s="24" t="s">
        <v>41</v>
      </c>
      <c r="C62" s="3">
        <v>26</v>
      </c>
      <c r="D62" s="3">
        <v>53</v>
      </c>
      <c r="E62" s="3">
        <v>6</v>
      </c>
      <c r="F62" s="3">
        <v>18</v>
      </c>
      <c r="G62" s="3">
        <v>21</v>
      </c>
      <c r="H62" s="3">
        <v>10</v>
      </c>
      <c r="I62" s="3">
        <v>12</v>
      </c>
      <c r="J62" s="3">
        <v>10</v>
      </c>
      <c r="K62" s="3">
        <v>17</v>
      </c>
      <c r="L62" s="20" t="s">
        <v>63</v>
      </c>
      <c r="M62" s="3">
        <f t="shared" si="2"/>
        <v>173</v>
      </c>
    </row>
    <row r="63" spans="1:13" ht="15.75" x14ac:dyDescent="0.25">
      <c r="A63" s="3">
        <v>3</v>
      </c>
      <c r="B63" s="8" t="s">
        <v>27</v>
      </c>
      <c r="C63" s="3">
        <v>26</v>
      </c>
      <c r="D63" s="3">
        <v>34</v>
      </c>
      <c r="E63" s="3">
        <v>27</v>
      </c>
      <c r="F63" s="3">
        <v>7</v>
      </c>
      <c r="G63" s="3">
        <v>4</v>
      </c>
      <c r="H63" s="3">
        <v>1</v>
      </c>
      <c r="I63" s="3">
        <v>9</v>
      </c>
      <c r="J63" s="3">
        <v>8</v>
      </c>
      <c r="K63" s="3">
        <v>10</v>
      </c>
      <c r="L63" s="18"/>
      <c r="M63" s="3">
        <f t="shared" si="2"/>
        <v>126</v>
      </c>
    </row>
    <row r="64" spans="1:13" ht="15.75" x14ac:dyDescent="0.25">
      <c r="A64" s="3">
        <v>4</v>
      </c>
      <c r="B64" s="8" t="s">
        <v>42</v>
      </c>
      <c r="C64" s="3">
        <v>5</v>
      </c>
      <c r="D64" s="3">
        <v>8</v>
      </c>
      <c r="E64" s="3">
        <v>1</v>
      </c>
      <c r="F64" s="3">
        <v>6</v>
      </c>
      <c r="G64" s="3">
        <v>2</v>
      </c>
      <c r="H64" s="3">
        <v>0</v>
      </c>
      <c r="I64" s="3">
        <v>2</v>
      </c>
      <c r="J64" s="3">
        <v>1</v>
      </c>
      <c r="K64" s="3">
        <v>2</v>
      </c>
      <c r="L64" s="18"/>
      <c r="M64" s="3">
        <f t="shared" si="2"/>
        <v>27</v>
      </c>
    </row>
    <row r="65" spans="1:13" ht="15.75" x14ac:dyDescent="0.25">
      <c r="A65" s="3">
        <v>5</v>
      </c>
      <c r="B65" s="8" t="s">
        <v>43</v>
      </c>
      <c r="C65" s="3">
        <v>3</v>
      </c>
      <c r="D65" s="3">
        <v>18</v>
      </c>
      <c r="E65" s="3">
        <v>1</v>
      </c>
      <c r="F65" s="3">
        <v>8</v>
      </c>
      <c r="G65" s="3">
        <v>1</v>
      </c>
      <c r="H65" s="3">
        <v>0</v>
      </c>
      <c r="I65" s="3">
        <v>0</v>
      </c>
      <c r="J65" s="3">
        <v>5</v>
      </c>
      <c r="K65" s="3">
        <v>6</v>
      </c>
      <c r="L65" s="18"/>
      <c r="M65" s="3">
        <f t="shared" si="2"/>
        <v>42</v>
      </c>
    </row>
    <row r="66" spans="1:13" ht="15.75" x14ac:dyDescent="0.25">
      <c r="A66" s="3">
        <v>6</v>
      </c>
      <c r="B66" s="8" t="s">
        <v>44</v>
      </c>
      <c r="C66" s="3">
        <v>4</v>
      </c>
      <c r="D66" s="3">
        <v>6</v>
      </c>
      <c r="E66" s="3">
        <v>2</v>
      </c>
      <c r="F66" s="3">
        <v>1</v>
      </c>
      <c r="G66" s="3">
        <v>1</v>
      </c>
      <c r="H66" s="3">
        <v>1</v>
      </c>
      <c r="I66" s="3">
        <v>0</v>
      </c>
      <c r="J66" s="3">
        <v>2</v>
      </c>
      <c r="K66" s="3">
        <v>1</v>
      </c>
      <c r="L66" s="18"/>
      <c r="M66" s="3">
        <f t="shared" si="2"/>
        <v>18</v>
      </c>
    </row>
    <row r="67" spans="1:13" ht="16.5" thickBot="1" x14ac:dyDescent="0.3">
      <c r="A67" s="3">
        <v>5</v>
      </c>
      <c r="B67" s="8" t="s">
        <v>45</v>
      </c>
      <c r="C67" s="3">
        <v>2</v>
      </c>
      <c r="D67" s="3">
        <v>3</v>
      </c>
      <c r="E67" s="3">
        <v>0</v>
      </c>
      <c r="F67" s="3">
        <v>3</v>
      </c>
      <c r="G67" s="3">
        <v>2</v>
      </c>
      <c r="H67" s="3">
        <v>2</v>
      </c>
      <c r="I67" s="3">
        <v>0</v>
      </c>
      <c r="J67" s="3">
        <v>7</v>
      </c>
      <c r="K67" s="3">
        <v>1</v>
      </c>
      <c r="L67" s="18"/>
      <c r="M67" s="3">
        <f t="shared" si="2"/>
        <v>20</v>
      </c>
    </row>
    <row r="68" spans="1:13" s="25" customFormat="1" ht="16.5" thickBot="1" x14ac:dyDescent="0.3">
      <c r="A68" s="31"/>
      <c r="B68" s="9" t="s">
        <v>30</v>
      </c>
      <c r="C68" s="4">
        <v>97</v>
      </c>
      <c r="D68" s="4">
        <v>213</v>
      </c>
      <c r="E68" s="4">
        <v>55</v>
      </c>
      <c r="F68" s="4">
        <v>90</v>
      </c>
      <c r="G68" s="4">
        <v>62</v>
      </c>
      <c r="H68" s="4">
        <v>36</v>
      </c>
      <c r="I68" s="4">
        <v>37</v>
      </c>
      <c r="J68" s="4">
        <v>54</v>
      </c>
      <c r="K68" s="4">
        <v>61</v>
      </c>
      <c r="L68" s="32"/>
      <c r="M68" s="10">
        <f>SUM(M61:M67)</f>
        <v>705</v>
      </c>
    </row>
    <row r="72" spans="1:13" x14ac:dyDescent="0.2">
      <c r="B72" s="12" t="s">
        <v>62</v>
      </c>
    </row>
    <row r="73" spans="1:13" x14ac:dyDescent="0.2">
      <c r="B73" s="25" t="s">
        <v>61</v>
      </c>
      <c r="C73" s="4" t="s">
        <v>56</v>
      </c>
      <c r="D73" s="4" t="s">
        <v>53</v>
      </c>
      <c r="E73" s="4" t="s">
        <v>54</v>
      </c>
      <c r="F73" s="4" t="s">
        <v>55</v>
      </c>
      <c r="G73" s="4" t="s">
        <v>65</v>
      </c>
      <c r="H73" s="4" t="s">
        <v>57</v>
      </c>
      <c r="I73" s="4" t="s">
        <v>59</v>
      </c>
      <c r="J73" s="4" t="s">
        <v>60</v>
      </c>
      <c r="K73" s="4" t="s">
        <v>77</v>
      </c>
    </row>
    <row r="74" spans="1:13" x14ac:dyDescent="0.2">
      <c r="A74" s="4" t="s">
        <v>0</v>
      </c>
      <c r="B74" s="4" t="s">
        <v>1</v>
      </c>
      <c r="C74" s="4" t="s">
        <v>66</v>
      </c>
      <c r="D74" s="4" t="s">
        <v>67</v>
      </c>
      <c r="E74" s="4" t="s">
        <v>68</v>
      </c>
      <c r="F74" s="4" t="s">
        <v>69</v>
      </c>
      <c r="G74" s="4" t="s">
        <v>70</v>
      </c>
      <c r="H74" s="4" t="s">
        <v>71</v>
      </c>
      <c r="I74" s="4" t="s">
        <v>72</v>
      </c>
      <c r="J74" s="4" t="s">
        <v>73</v>
      </c>
      <c r="K74" s="4" t="s">
        <v>74</v>
      </c>
      <c r="L74" s="17" t="s">
        <v>64</v>
      </c>
      <c r="M74" s="4" t="s">
        <v>2</v>
      </c>
    </row>
    <row r="75" spans="1:13" ht="15.75" x14ac:dyDescent="0.25">
      <c r="A75" s="3">
        <v>1</v>
      </c>
      <c r="B75" s="8" t="s">
        <v>47</v>
      </c>
      <c r="C75" s="3">
        <v>9</v>
      </c>
      <c r="D75" s="3">
        <v>48</v>
      </c>
      <c r="E75" s="3">
        <v>17</v>
      </c>
      <c r="F75" s="3">
        <v>22</v>
      </c>
      <c r="G75" s="3">
        <v>19</v>
      </c>
      <c r="H75" s="3">
        <v>16</v>
      </c>
      <c r="I75" s="3">
        <v>26</v>
      </c>
      <c r="J75" s="3">
        <v>20</v>
      </c>
      <c r="K75" s="3">
        <v>14</v>
      </c>
      <c r="L75" s="20" t="s">
        <v>63</v>
      </c>
      <c r="M75" s="3">
        <f t="shared" ref="M75:M81" si="3">SUM(C75:K75)</f>
        <v>191</v>
      </c>
    </row>
    <row r="76" spans="1:13" ht="15.75" x14ac:dyDescent="0.25">
      <c r="A76" s="3">
        <v>2</v>
      </c>
      <c r="B76" s="8" t="s">
        <v>46</v>
      </c>
      <c r="C76" s="3">
        <v>3</v>
      </c>
      <c r="D76" s="3">
        <v>14</v>
      </c>
      <c r="E76" s="3">
        <v>5</v>
      </c>
      <c r="F76" s="3">
        <v>8</v>
      </c>
      <c r="G76" s="3">
        <v>7</v>
      </c>
      <c r="H76" s="3">
        <v>7</v>
      </c>
      <c r="I76" s="3">
        <v>7</v>
      </c>
      <c r="J76" s="3">
        <v>7</v>
      </c>
      <c r="K76" s="3">
        <v>5</v>
      </c>
      <c r="L76" s="18"/>
      <c r="M76" s="3">
        <f t="shared" si="3"/>
        <v>63</v>
      </c>
    </row>
    <row r="77" spans="1:13" ht="15.75" x14ac:dyDescent="0.25">
      <c r="A77" s="3">
        <v>3</v>
      </c>
      <c r="B77" s="8" t="s">
        <v>48</v>
      </c>
      <c r="C77" s="3">
        <v>5</v>
      </c>
      <c r="D77" s="3">
        <v>7</v>
      </c>
      <c r="E77" s="3">
        <v>0</v>
      </c>
      <c r="F77" s="3">
        <v>1</v>
      </c>
      <c r="G77" s="3">
        <v>2</v>
      </c>
      <c r="H77" s="3">
        <v>0</v>
      </c>
      <c r="I77" s="3">
        <v>0</v>
      </c>
      <c r="J77" s="3">
        <v>5</v>
      </c>
      <c r="K77" s="3">
        <v>3</v>
      </c>
      <c r="L77" s="18"/>
      <c r="M77" s="3">
        <f t="shared" si="3"/>
        <v>23</v>
      </c>
    </row>
    <row r="78" spans="1:13" ht="15.75" x14ac:dyDescent="0.25">
      <c r="A78" s="3">
        <v>4</v>
      </c>
      <c r="B78" s="8" t="s">
        <v>49</v>
      </c>
      <c r="C78" s="3">
        <v>0</v>
      </c>
      <c r="D78" s="3">
        <v>1</v>
      </c>
      <c r="E78" s="3">
        <v>7</v>
      </c>
      <c r="F78" s="3">
        <v>1</v>
      </c>
      <c r="G78" s="3">
        <v>0</v>
      </c>
      <c r="H78" s="3">
        <v>0</v>
      </c>
      <c r="I78" s="3">
        <v>0</v>
      </c>
      <c r="J78" s="3">
        <v>3</v>
      </c>
      <c r="K78" s="3">
        <v>2</v>
      </c>
      <c r="L78" s="18"/>
      <c r="M78" s="3">
        <f t="shared" si="3"/>
        <v>14</v>
      </c>
    </row>
    <row r="79" spans="1:13" ht="15.75" x14ac:dyDescent="0.25">
      <c r="A79" s="3">
        <v>5</v>
      </c>
      <c r="B79" s="8" t="s">
        <v>50</v>
      </c>
      <c r="C79" s="3">
        <v>0</v>
      </c>
      <c r="D79" s="3">
        <v>2</v>
      </c>
      <c r="E79" s="3">
        <v>4</v>
      </c>
      <c r="F79" s="3">
        <v>1</v>
      </c>
      <c r="G79" s="3">
        <v>0</v>
      </c>
      <c r="H79" s="3">
        <v>1</v>
      </c>
      <c r="I79" s="3">
        <v>0</v>
      </c>
      <c r="J79" s="3">
        <v>2</v>
      </c>
      <c r="K79" s="3">
        <v>0</v>
      </c>
      <c r="L79" s="18"/>
      <c r="M79" s="3">
        <f t="shared" si="3"/>
        <v>10</v>
      </c>
    </row>
    <row r="80" spans="1:13" ht="15.75" x14ac:dyDescent="0.25">
      <c r="A80" s="3">
        <v>6</v>
      </c>
      <c r="B80" s="8" t="s">
        <v>51</v>
      </c>
      <c r="C80" s="3">
        <v>2</v>
      </c>
      <c r="D80" s="3">
        <v>2</v>
      </c>
      <c r="E80" s="3">
        <v>1</v>
      </c>
      <c r="F80" s="3">
        <v>2</v>
      </c>
      <c r="G80" s="3">
        <v>1</v>
      </c>
      <c r="H80" s="3">
        <v>2</v>
      </c>
      <c r="I80" s="3">
        <v>0</v>
      </c>
      <c r="J80" s="3">
        <v>2</v>
      </c>
      <c r="K80" s="3">
        <v>0</v>
      </c>
      <c r="L80" s="18"/>
      <c r="M80" s="3">
        <f t="shared" si="3"/>
        <v>12</v>
      </c>
    </row>
    <row r="81" spans="1:13" ht="16.5" thickBot="1" x14ac:dyDescent="0.3">
      <c r="A81" s="3">
        <v>5</v>
      </c>
      <c r="B81" s="8" t="s">
        <v>52</v>
      </c>
      <c r="C81" s="3">
        <v>0</v>
      </c>
      <c r="D81" s="3">
        <v>3</v>
      </c>
      <c r="E81" s="3">
        <v>0</v>
      </c>
      <c r="F81" s="3">
        <v>6</v>
      </c>
      <c r="G81" s="3">
        <v>5</v>
      </c>
      <c r="H81" s="3">
        <v>3</v>
      </c>
      <c r="I81" s="3">
        <v>1</v>
      </c>
      <c r="J81" s="3">
        <v>0</v>
      </c>
      <c r="K81" s="3">
        <v>0</v>
      </c>
      <c r="L81" s="18"/>
      <c r="M81" s="3">
        <f t="shared" si="3"/>
        <v>18</v>
      </c>
    </row>
    <row r="82" spans="1:13" s="25" customFormat="1" ht="16.5" thickBot="1" x14ac:dyDescent="0.3">
      <c r="A82" s="31"/>
      <c r="B82" s="9" t="s">
        <v>28</v>
      </c>
      <c r="C82" s="4">
        <v>19</v>
      </c>
      <c r="D82" s="4">
        <v>77</v>
      </c>
      <c r="E82" s="4">
        <v>34</v>
      </c>
      <c r="F82" s="4">
        <v>41</v>
      </c>
      <c r="G82" s="4">
        <v>34</v>
      </c>
      <c r="H82" s="4">
        <v>29</v>
      </c>
      <c r="I82" s="4">
        <v>34</v>
      </c>
      <c r="J82" s="4">
        <v>39</v>
      </c>
      <c r="K82" s="4">
        <v>24</v>
      </c>
      <c r="L82" s="32"/>
      <c r="M82" s="10">
        <f>SUM(M75:M81)</f>
        <v>331</v>
      </c>
    </row>
    <row r="84" spans="1:13" ht="15.75" x14ac:dyDescent="0.25">
      <c r="B84" s="14" t="s">
        <v>33</v>
      </c>
      <c r="C84">
        <f>SUM(M24+M54+M68+M82)</f>
        <v>4250</v>
      </c>
    </row>
    <row r="86" spans="1:13" x14ac:dyDescent="0.2">
      <c r="B86" t="s">
        <v>32</v>
      </c>
      <c r="C86">
        <f>C84/13</f>
        <v>326.92307692307691</v>
      </c>
    </row>
    <row r="89" spans="1:13" x14ac:dyDescent="0.2">
      <c r="B89" t="s">
        <v>34</v>
      </c>
      <c r="C89">
        <f>+C86/2</f>
        <v>163.46153846153845</v>
      </c>
    </row>
  </sheetData>
  <mergeCells count="2">
    <mergeCell ref="B38:C38"/>
    <mergeCell ref="A1:M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Servicepunt71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Ree, Janet van der</dc:creator>
  <cp:lastModifiedBy>Ree, Janet van der</cp:lastModifiedBy>
  <cp:lastPrinted>2022-03-17T13:47:52Z</cp:lastPrinted>
  <dcterms:created xsi:type="dcterms:W3CDTF">2018-03-05T14:45:39Z</dcterms:created>
  <dcterms:modified xsi:type="dcterms:W3CDTF">2022-03-17T15:32:53Z</dcterms:modified>
</cp:coreProperties>
</file>